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D15" i="1" l="1"/>
  <c r="D16" i="1"/>
  <c r="D22" i="1"/>
  <c r="D25" i="1"/>
  <c r="D26" i="1"/>
  <c r="D28" i="1"/>
  <c r="D29" i="1"/>
  <c r="D30" i="1"/>
  <c r="D138" i="1" s="1"/>
  <c r="D143" i="1" s="1"/>
  <c r="D145" i="1" s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52" i="1"/>
  <c r="D53" i="1"/>
  <c r="D55" i="1"/>
  <c r="D56" i="1"/>
  <c r="D57" i="1"/>
  <c r="D58" i="1"/>
  <c r="D59" i="1"/>
  <c r="D63" i="1"/>
  <c r="D72" i="1"/>
  <c r="D73" i="1"/>
  <c r="D74" i="1"/>
  <c r="D75" i="1"/>
  <c r="D76" i="1"/>
  <c r="D77" i="1"/>
  <c r="D78" i="1"/>
  <c r="D79" i="1"/>
  <c r="D80" i="1"/>
  <c r="D81" i="1"/>
  <c r="D82" i="1"/>
  <c r="D83" i="1"/>
  <c r="D88" i="1"/>
  <c r="D89" i="1"/>
  <c r="D94" i="1"/>
  <c r="D95" i="1"/>
  <c r="D96" i="1"/>
  <c r="D97" i="1"/>
  <c r="D101" i="1"/>
  <c r="D102" i="1"/>
  <c r="D103" i="1"/>
  <c r="D104" i="1"/>
  <c r="D105" i="1"/>
  <c r="D107" i="1"/>
  <c r="D108" i="1"/>
  <c r="D109" i="1"/>
  <c r="D110" i="1"/>
  <c r="D111" i="1"/>
  <c r="D112" i="1"/>
  <c r="D113" i="1"/>
  <c r="D114" i="1"/>
  <c r="D115" i="1"/>
  <c r="D116" i="1"/>
  <c r="D117" i="1"/>
  <c r="D119" i="1"/>
  <c r="D120" i="1"/>
  <c r="D123" i="1"/>
  <c r="D124" i="1"/>
  <c r="D128" i="1"/>
  <c r="D129" i="1"/>
  <c r="D132" i="1"/>
  <c r="D133" i="1"/>
  <c r="D134" i="1"/>
  <c r="D135" i="1"/>
  <c r="D136" i="1"/>
  <c r="D137" i="1"/>
  <c r="D14" i="1"/>
  <c r="C138" i="1"/>
  <c r="B138" i="1"/>
  <c r="D140" i="1" s="1"/>
  <c r="D139" i="1" l="1"/>
</calcChain>
</file>

<file path=xl/sharedStrings.xml><?xml version="1.0" encoding="utf-8"?>
<sst xmlns="http://schemas.openxmlformats.org/spreadsheetml/2006/main" count="152" uniqueCount="149">
  <si>
    <t>ООО УК "Зеленый двор"</t>
  </si>
  <si>
    <t>План-фактный анализ подомовых затрат за 2022 г.</t>
  </si>
  <si>
    <t>Визуальный осмотр прибора учета воды</t>
  </si>
  <si>
    <t>Визуальный осмотр приборов учета тепла</t>
  </si>
  <si>
    <t>Влажная протирка подоконников в легкодоступных местах</t>
  </si>
  <si>
    <t>Влажная протирка подоконников в труднодоступных местах</t>
  </si>
  <si>
    <t>Влажная уборка элементов МОП</t>
  </si>
  <si>
    <t>Влажное подметание лест клетки 1-го этажа дополнительно</t>
  </si>
  <si>
    <t>Влажное подметание лестницы перед входом на чердак</t>
  </si>
  <si>
    <t>Влажное подметание лестничных клеток  выше второго этажа</t>
  </si>
  <si>
    <t>Влажное подметание лестничных клеток нижних двух этажей</t>
  </si>
  <si>
    <t>Влажное подметание общих балконов</t>
  </si>
  <si>
    <t>Влажное подметание площадок возле мусороповода</t>
  </si>
  <si>
    <t>Влажное подметание тамбуров апрель - сентябрь</t>
  </si>
  <si>
    <t>Влажное подметание тамбуров март-октябрь</t>
  </si>
  <si>
    <t>Влажное подметание тамбуров ноябрь - февраль</t>
  </si>
  <si>
    <t>Дезинсекция мусороприемных камер</t>
  </si>
  <si>
    <t>Дезинсекция подвальных помещений</t>
  </si>
  <si>
    <t>Дезинфекция мусоросборников</t>
  </si>
  <si>
    <t>Дератизация</t>
  </si>
  <si>
    <t>Ершение  выпусков</t>
  </si>
  <si>
    <t>Ершение канализационного коллектора</t>
  </si>
  <si>
    <t>Закрытие и открытие продухов</t>
  </si>
  <si>
    <t>Замена автомата 1 -го полюсгого на 10 А</t>
  </si>
  <si>
    <t>Замена выключателя</t>
  </si>
  <si>
    <t>Замена ламп накаливания</t>
  </si>
  <si>
    <t>Замена электропатрона СА-19</t>
  </si>
  <si>
    <t>Замена элементов внутридомовых электросетей</t>
  </si>
  <si>
    <t>Изготовление и монтаж информационных щитов</t>
  </si>
  <si>
    <t>Изоляция трубопровода отопления</t>
  </si>
  <si>
    <t>Коллективная антенна</t>
  </si>
  <si>
    <t>Комплексное обслуживание лифтов</t>
  </si>
  <si>
    <t>Кошение газонов</t>
  </si>
  <si>
    <t>Ликвидация воздушных пробок. Регулировка системы отопления по стоякам.</t>
  </si>
  <si>
    <t>Ликвидация засора кухонного стояка с помощью троса</t>
  </si>
  <si>
    <t>Мелкий ремонт дверей</t>
  </si>
  <si>
    <t>Механизированная очистка проездов</t>
  </si>
  <si>
    <t>Монтаж дин-рейки</t>
  </si>
  <si>
    <t>Монтаж домофонного оборудования на входные двери</t>
  </si>
  <si>
    <t>Мытье лестничного марша перед входом на чердак</t>
  </si>
  <si>
    <t>Мытье лестничных площадок и маршей в предварительным частичным подметанием выше второго этажа</t>
  </si>
  <si>
    <t>Мытье лестничных площадок и маршей с предварительным частичным подметаниемнижних двух этажей</t>
  </si>
  <si>
    <t>Мытье окон  в легкодоступных местах</t>
  </si>
  <si>
    <t>Мытье окон - в трудодоступных местах</t>
  </si>
  <si>
    <t>Мытье полов кабины лифта</t>
  </si>
  <si>
    <t>Мытье стен контейнерной</t>
  </si>
  <si>
    <t>Мытье стен, дверей, плафонов и потолков кабины лифта</t>
  </si>
  <si>
    <t>Мытье тамбуров</t>
  </si>
  <si>
    <t>Непредвиденные работы</t>
  </si>
  <si>
    <t>Обеспечение устранений аварий</t>
  </si>
  <si>
    <t>Облицовка стен входов сайдингом</t>
  </si>
  <si>
    <t>Обследование лифтов</t>
  </si>
  <si>
    <t>Обследование лифтов отработавших 25 лет</t>
  </si>
  <si>
    <t>Обязательное страхование владельца лифтов</t>
  </si>
  <si>
    <t>Осмотр всех элементов мусоропровода и устранение мелких неисправностей</t>
  </si>
  <si>
    <t>Осмотр конструктивных элементов здания</t>
  </si>
  <si>
    <t>Осмотр кровли с проверкой состояния ливневой канализации</t>
  </si>
  <si>
    <t>Осмотр системы водоснабжения и канализации здания</t>
  </si>
  <si>
    <t>Осмотр системы центрального отопления внутриквартирный</t>
  </si>
  <si>
    <t>Охранное устройство-домофон</t>
  </si>
  <si>
    <t>Очистка и дезинфекция загрузочных клапанов</t>
  </si>
  <si>
    <t>Очистка козырьков над входом в подвал от мусора, грязи (лето)</t>
  </si>
  <si>
    <t>Очистка козырьков от мусора, грязи (лето)</t>
  </si>
  <si>
    <t>Очистка козырьков от снега</t>
  </si>
  <si>
    <t>Очистка козырьков от снега над входом в подвал</t>
  </si>
  <si>
    <t>Очистка отмосток от снега при толщине слоя до 30см.</t>
  </si>
  <si>
    <t>Очистка подвалов</t>
  </si>
  <si>
    <t>Очистка территории от уплотненного снега скебком дорожки</t>
  </si>
  <si>
    <t>Очистка территории от уплотненного снега скребком  площадки перед входом в подъезд</t>
  </si>
  <si>
    <t>Очистка территории от уплотненного снега скребком проезды</t>
  </si>
  <si>
    <t>Очистка территории от уплотненного снега скребком. детская площадка</t>
  </si>
  <si>
    <t>Очистка урн от мусора зимой</t>
  </si>
  <si>
    <t>Очистка урн от мусора лето</t>
  </si>
  <si>
    <t>Очистка чердаков от мусора</t>
  </si>
  <si>
    <t>Перекидывание снега и скола на газоны</t>
  </si>
  <si>
    <t>Планово-предупредительные работы в ВРУ</t>
  </si>
  <si>
    <t>Плотничные работы в целях надлежащего содержания общего имущества</t>
  </si>
  <si>
    <t>Поверка приборов учета тепла</t>
  </si>
  <si>
    <t>Подметание придомовой территории крыльца 100%</t>
  </si>
  <si>
    <t>Подметание придомовой территории пешеходные дорожки (лето)</t>
  </si>
  <si>
    <t>Подметание придомовой территории площадки у подъезда (лето)</t>
  </si>
  <si>
    <t>Подметание придомовой территории проезды (лето)</t>
  </si>
  <si>
    <t>Подметание придомовой территории спуски в подвал, крыльца у электрощитовой (лето)</t>
  </si>
  <si>
    <t>Подметание свежевыпавшего снега, толщ. до 2 см с площадок у входа в подъезд. Сгребание снега в кучи.</t>
  </si>
  <si>
    <t>Подметание свежевыпавшего снега, толщиной до 2 см с дорожек. Сгребание снега в кучи.</t>
  </si>
  <si>
    <t>Подметание свежевыпавшего снега, толщиной до 2 см с крылец. Сгребание снега в кучи.</t>
  </si>
  <si>
    <t>Подметание свежевыпавшего снега, толщиной до 2 см с проездов. Сгребание снега в кучи.</t>
  </si>
  <si>
    <t>Подметание спусков в подвал, крыльца у электрощитовой от свежевыпавшего снега, толщиной до 2 см.</t>
  </si>
  <si>
    <t>Посыпка дорожек противогололедными материалами</t>
  </si>
  <si>
    <t>Посыпка крылец противоголедными материалами</t>
  </si>
  <si>
    <t>Посыпка территории входа противоголедными материалами</t>
  </si>
  <si>
    <t>Проверка работоспособности прибора учета воды</t>
  </si>
  <si>
    <t>Проверка работоспособности прибора учета тепла</t>
  </si>
  <si>
    <t>Промывка и испытание системы центрального отопления</t>
  </si>
  <si>
    <t>Прочистка вентиляционных каналов</t>
  </si>
  <si>
    <t>Расходы в целях надлежащего содержания общего имущества и мест общего пользования в доме¶</t>
  </si>
  <si>
    <t>Ремонт кровли над машинным отделением</t>
  </si>
  <si>
    <t>Ремонт крыльца</t>
  </si>
  <si>
    <t>Ремонт межпанельных швов</t>
  </si>
  <si>
    <t>Сдвигание в валы или кучи снега и скола, сброшенного с крыш на расстояние до 30м.</t>
  </si>
  <si>
    <t>Сдвижка свежевыпавшего снега  толщиной более 2 см  с детской площадки</t>
  </si>
  <si>
    <t>Сдвижка свежевыпавшего снега , толщиной более 2 см дорожки</t>
  </si>
  <si>
    <t>Сдвижка свежевыпавшего снега , толщиной более 2 см крыльца</t>
  </si>
  <si>
    <t>Сдвижка свежевыпавшего снега , толщиной более 2 см спуски в подвал</t>
  </si>
  <si>
    <t>Сдвижка свежевыпавшего снега толщиной более 2 см площадок у входов в подъезд</t>
  </si>
  <si>
    <t>Сдвижка свежевыпавшего снега толщиной более 2 см проездов</t>
  </si>
  <si>
    <t>Сезонная очистка кровли от мусора</t>
  </si>
  <si>
    <t>Скалывание наледи толщиной до 2 см крыльца</t>
  </si>
  <si>
    <t>Скалывание наледи толщиной до 2 см сгребание скола в валы и кучи площадки перед входом в подъезд</t>
  </si>
  <si>
    <t>Скалывание наледи толщиной до 2 см со спусков в подвал, крыльца у электрощит. Сгребание скола в кучи</t>
  </si>
  <si>
    <t>Смена замка</t>
  </si>
  <si>
    <t>Снятие показаний прибора учета тепла</t>
  </si>
  <si>
    <t>Снятие показаний приборов учета воды</t>
  </si>
  <si>
    <t>Текущий ремонт инженерных сетей</t>
  </si>
  <si>
    <t>Техническое обследование электрооборудования на лестничных клетках</t>
  </si>
  <si>
    <t>Уборка газонов от листьев, сучьев в летний период</t>
  </si>
  <si>
    <t>Уборка газонов от случайного мусора в летний период (50%)</t>
  </si>
  <si>
    <t>Уборка игровой площадки</t>
  </si>
  <si>
    <t>Уборка мусора с отмосток в летний период</t>
  </si>
  <si>
    <t>Уборка мусороприемных камер ( подметание полов)</t>
  </si>
  <si>
    <t>Уборка площадок у мусороприемных камер от наледи</t>
  </si>
  <si>
    <t>Уборка площадок у мусороприемных камер. Сметание снега</t>
  </si>
  <si>
    <t>Уборка площадок у мусороприемных подметание упавшего мусора</t>
  </si>
  <si>
    <t>Удаление мусора из мусороприемных камер</t>
  </si>
  <si>
    <t>Управление домами</t>
  </si>
  <si>
    <t>Установка выключателя</t>
  </si>
  <si>
    <t>Установка светильника "Луч"</t>
  </si>
  <si>
    <t>Установка электропатрона карболитового</t>
  </si>
  <si>
    <t>Устранение засоров мусоропровода</t>
  </si>
  <si>
    <t>Устройство площадки для временного хранения ТКО</t>
  </si>
  <si>
    <t>Утепление металлических дверей входов в подвальное помещение</t>
  </si>
  <si>
    <t>Итого</t>
  </si>
  <si>
    <t xml:space="preserve"> Здание:РОССИЯ, 663690, Красноярский край, Зеленогорск г, Парковая ул, Дом № 11</t>
  </si>
  <si>
    <t>ПЛАН</t>
  </si>
  <si>
    <t>ФАКТ</t>
  </si>
  <si>
    <t>ОТКЛОНЕНИЕ</t>
  </si>
  <si>
    <t>НАИМЕНОВАНИЕ  РАБОТ</t>
  </si>
  <si>
    <t>сумма, руб.</t>
  </si>
  <si>
    <t>Осмотр системы центрального отопления здания (МОП счердаком и подвалом)</t>
  </si>
  <si>
    <t>Профилактический осмотр линий электрических сетей, арматуры и электрооборудования зданийв техническом подвале и на чердаке</t>
  </si>
  <si>
    <t>Выполнено работ в 2022г.</t>
  </si>
  <si>
    <t>Начислено собствен. жилых и нежилых  помещений в 2022г.</t>
  </si>
  <si>
    <t>Услуги населению в 2022г.</t>
  </si>
  <si>
    <t>Результат по дому за  2022г.</t>
  </si>
  <si>
    <t>Остаток на доме на 01.01.2022 г.</t>
  </si>
  <si>
    <t>Итого за 2022 г. '-' долг МКД; '+' долг УК</t>
  </si>
  <si>
    <t>Дебиторская задолженность  по СИР</t>
  </si>
  <si>
    <t>Директор                                                                                Анашкина Г.А.</t>
  </si>
  <si>
    <t>Отдельной строкой на ремонт входной группы сайдингом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</si>
</sst>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5" x14ac:knownFonts="1">
    <font>
      <sz val="8"/>
      <name val="Arial"/>
    </font>
    <font>
      <sz val="8"/>
      <name val="Arial"/>
      <family val="2"/>
    </font>
    <font>
      <b/>
      <sz val="10"/>
      <name val="Arial"/>
    </font>
    <font>
      <b/>
      <sz val="12"/>
      <name val="Arial"/>
    </font>
    <font>
      <sz val="9"/>
      <name val="Arial"/>
    </font>
    <font>
      <b/>
      <sz val="10"/>
      <color rgb="FF003F2F"/>
      <name val="Arial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21"/>
      <name val="Arial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7" fillId="3" borderId="1" xfId="1" applyNumberFormat="1" applyFont="1" applyFill="1" applyBorder="1" applyAlignment="1">
      <alignment horizontal="left" vertical="top" wrapText="1"/>
    </xf>
    <xf numFmtId="4" fontId="7" fillId="3" borderId="2" xfId="1" applyNumberFormat="1" applyFont="1" applyFill="1" applyBorder="1" applyAlignment="1">
      <alignment horizontal="center" vertical="top"/>
    </xf>
    <xf numFmtId="4" fontId="7" fillId="3" borderId="1" xfId="1" applyNumberFormat="1" applyFont="1" applyFill="1" applyBorder="1" applyAlignment="1">
      <alignment horizontal="center" vertical="top"/>
    </xf>
    <xf numFmtId="4" fontId="7" fillId="3" borderId="3" xfId="1" applyNumberFormat="1" applyFont="1" applyFill="1" applyBorder="1" applyAlignment="1">
      <alignment horizontal="center" vertical="top"/>
    </xf>
    <xf numFmtId="0" fontId="8" fillId="3" borderId="4" xfId="1" applyNumberFormat="1" applyFont="1" applyFill="1" applyBorder="1" applyAlignment="1">
      <alignment horizontal="left" vertical="top" wrapText="1" indent="2"/>
    </xf>
    <xf numFmtId="4" fontId="9" fillId="3" borderId="5" xfId="1" applyNumberFormat="1" applyFont="1" applyFill="1" applyBorder="1" applyAlignment="1">
      <alignment horizontal="center" vertical="top"/>
    </xf>
    <xf numFmtId="4" fontId="9" fillId="3" borderId="4" xfId="1" applyNumberFormat="1" applyFont="1" applyFill="1" applyBorder="1" applyAlignment="1">
      <alignment horizontal="center" vertical="top"/>
    </xf>
    <xf numFmtId="4" fontId="9" fillId="3" borderId="6" xfId="1" applyNumberFormat="1" applyFont="1" applyFill="1" applyBorder="1" applyAlignment="1">
      <alignment horizontal="center" vertical="top"/>
    </xf>
    <xf numFmtId="0" fontId="4" fillId="0" borderId="8" xfId="0" applyFont="1" applyBorder="1" applyAlignment="1">
      <alignment horizontal="left" vertical="top" wrapText="1" indent="4"/>
    </xf>
    <xf numFmtId="0" fontId="4" fillId="0" borderId="11" xfId="0" applyFont="1" applyBorder="1" applyAlignment="1">
      <alignment horizontal="left" vertical="top" wrapText="1" indent="4"/>
    </xf>
    <xf numFmtId="0" fontId="5" fillId="2" borderId="13" xfId="0" applyFont="1" applyFill="1" applyBorder="1" applyAlignment="1">
      <alignment horizontal="left" vertical="top"/>
    </xf>
    <xf numFmtId="4" fontId="0" fillId="0" borderId="0" xfId="0" applyNumberFormat="1"/>
    <xf numFmtId="0" fontId="10" fillId="0" borderId="11" xfId="0" applyFont="1" applyBorder="1" applyAlignment="1">
      <alignment horizontal="left" vertical="top" wrapText="1" indent="4"/>
    </xf>
    <xf numFmtId="164" fontId="4" fillId="0" borderId="9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2" xfId="0" applyNumberFormat="1" applyFont="1" applyBorder="1" applyAlignment="1">
      <alignment horizontal="right" vertical="top"/>
    </xf>
    <xf numFmtId="164" fontId="5" fillId="2" borderId="14" xfId="0" applyNumberFormat="1" applyFont="1" applyFill="1" applyBorder="1" applyAlignment="1">
      <alignment horizontal="right" vertical="top"/>
    </xf>
    <xf numFmtId="0" fontId="11" fillId="0" borderId="15" xfId="0" applyNumberFormat="1" applyFont="1" applyBorder="1" applyAlignment="1">
      <alignment wrapText="1"/>
    </xf>
    <xf numFmtId="0" fontId="11" fillId="0" borderId="16" xfId="0" applyNumberFormat="1" applyFont="1" applyBorder="1" applyAlignment="1">
      <alignment wrapText="1"/>
    </xf>
    <xf numFmtId="49" fontId="11" fillId="0" borderId="16" xfId="0" applyNumberFormat="1" applyFont="1" applyBorder="1" applyAlignment="1">
      <alignment wrapText="1"/>
    </xf>
    <xf numFmtId="165" fontId="11" fillId="0" borderId="17" xfId="0" applyNumberFormat="1" applyFont="1" applyBorder="1" applyAlignment="1">
      <alignment wrapText="1"/>
    </xf>
    <xf numFmtId="0" fontId="11" fillId="0" borderId="18" xfId="0" applyNumberFormat="1" applyFont="1" applyBorder="1" applyAlignment="1">
      <alignment wrapText="1"/>
    </xf>
    <xf numFmtId="0" fontId="11" fillId="0" borderId="19" xfId="0" applyNumberFormat="1" applyFont="1" applyBorder="1" applyAlignment="1">
      <alignment wrapText="1"/>
    </xf>
    <xf numFmtId="49" fontId="11" fillId="0" borderId="19" xfId="0" applyNumberFormat="1" applyFont="1" applyBorder="1" applyAlignment="1">
      <alignment wrapText="1"/>
    </xf>
    <xf numFmtId="165" fontId="11" fillId="0" borderId="20" xfId="0" applyNumberFormat="1" applyFont="1" applyBorder="1" applyAlignment="1">
      <alignment wrapText="1"/>
    </xf>
    <xf numFmtId="165" fontId="11" fillId="4" borderId="20" xfId="0" applyNumberFormat="1" applyFont="1" applyFill="1" applyBorder="1" applyAlignment="1">
      <alignment wrapText="1"/>
    </xf>
    <xf numFmtId="165" fontId="11" fillId="0" borderId="20" xfId="0" applyNumberFormat="1" applyFont="1" applyFill="1" applyBorder="1" applyAlignment="1">
      <alignment wrapText="1"/>
    </xf>
    <xf numFmtId="0" fontId="11" fillId="0" borderId="21" xfId="0" applyNumberFormat="1" applyFont="1" applyBorder="1" applyAlignment="1">
      <alignment wrapText="1"/>
    </xf>
    <xf numFmtId="0" fontId="11" fillId="0" borderId="22" xfId="0" applyNumberFormat="1" applyFont="1" applyBorder="1" applyAlignment="1">
      <alignment wrapText="1"/>
    </xf>
    <xf numFmtId="49" fontId="11" fillId="0" borderId="22" xfId="0" applyNumberFormat="1" applyFont="1" applyBorder="1" applyAlignment="1">
      <alignment wrapText="1"/>
    </xf>
    <xf numFmtId="165" fontId="12" fillId="0" borderId="23" xfId="0" applyNumberFormat="1" applyFont="1" applyBorder="1" applyAlignment="1">
      <alignment wrapText="1"/>
    </xf>
    <xf numFmtId="0" fontId="13" fillId="3" borderId="24" xfId="1" applyNumberFormat="1" applyFont="1" applyFill="1" applyBorder="1" applyAlignment="1">
      <alignment horizontal="left" vertical="top" wrapText="1"/>
    </xf>
    <xf numFmtId="0" fontId="1" fillId="0" borderId="0" xfId="1"/>
    <xf numFmtId="0" fontId="14" fillId="0" borderId="0" xfId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164" fontId="10" fillId="0" borderId="7" xfId="0" applyNumberFormat="1" applyFont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151"/>
  <sheetViews>
    <sheetView tabSelected="1" zoomScaleNormal="100" workbookViewId="0">
      <selection activeCell="J52" sqref="J52"/>
    </sheetView>
  </sheetViews>
  <sheetFormatPr defaultColWidth="10.5" defaultRowHeight="11.45" customHeight="1" outlineLevelRow="2" x14ac:dyDescent="0.2"/>
  <cols>
    <col min="1" max="1" width="76.1640625" style="1" customWidth="1"/>
    <col min="2" max="2" width="16.1640625" style="1" customWidth="1"/>
    <col min="3" max="3" width="17.5" style="1" customWidth="1"/>
    <col min="4" max="4" width="18.83203125" style="1" customWidth="1"/>
  </cols>
  <sheetData>
    <row r="1" spans="1:4" ht="20.25" customHeight="1" x14ac:dyDescent="0.2">
      <c r="A1" s="2" t="s">
        <v>0</v>
      </c>
      <c r="B1" s="3"/>
    </row>
    <row r="2" spans="1:4" ht="15.95" customHeight="1" x14ac:dyDescent="0.25">
      <c r="A2" s="4" t="s">
        <v>1</v>
      </c>
      <c r="B2" s="3"/>
    </row>
    <row r="3" spans="1:4" s="1" customFormat="1" ht="9" customHeight="1" x14ac:dyDescent="0.2"/>
    <row r="4" spans="1:4" ht="19.5" customHeight="1" thickBot="1" x14ac:dyDescent="0.3">
      <c r="A4" s="40" t="s">
        <v>132</v>
      </c>
      <c r="B4" s="41"/>
      <c r="C4" s="41"/>
      <c r="D4" s="41"/>
    </row>
    <row r="5" spans="1:4" ht="19.5" customHeight="1" x14ac:dyDescent="0.2">
      <c r="A5" s="5"/>
      <c r="B5" s="6" t="s">
        <v>133</v>
      </c>
      <c r="C5" s="7" t="s">
        <v>134</v>
      </c>
      <c r="D5" s="8" t="s">
        <v>135</v>
      </c>
    </row>
    <row r="6" spans="1:4" s="1" customFormat="1" ht="18.75" customHeight="1" thickBot="1" x14ac:dyDescent="0.25">
      <c r="A6" s="9" t="s">
        <v>136</v>
      </c>
      <c r="B6" s="10" t="s">
        <v>137</v>
      </c>
      <c r="C6" s="11" t="s">
        <v>137</v>
      </c>
      <c r="D6" s="12" t="s">
        <v>137</v>
      </c>
    </row>
    <row r="7" spans="1:4" ht="16.5" customHeight="1" outlineLevel="2" x14ac:dyDescent="0.2">
      <c r="A7" s="13" t="s">
        <v>2</v>
      </c>
      <c r="B7" s="18">
        <v>668.88</v>
      </c>
      <c r="C7" s="18">
        <v>668.88</v>
      </c>
      <c r="D7" s="19"/>
    </row>
    <row r="8" spans="1:4" ht="17.25" customHeight="1" outlineLevel="2" x14ac:dyDescent="0.2">
      <c r="A8" s="14" t="s">
        <v>3</v>
      </c>
      <c r="B8" s="20">
        <v>688.8</v>
      </c>
      <c r="C8" s="20">
        <v>688.8</v>
      </c>
      <c r="D8" s="21"/>
    </row>
    <row r="9" spans="1:4" ht="19.5" customHeight="1" outlineLevel="2" x14ac:dyDescent="0.2">
      <c r="A9" s="14" t="s">
        <v>4</v>
      </c>
      <c r="B9" s="20">
        <v>71.760000000000005</v>
      </c>
      <c r="C9" s="20">
        <v>71.760000000000005</v>
      </c>
      <c r="D9" s="21"/>
    </row>
    <row r="10" spans="1:4" ht="20.25" customHeight="1" outlineLevel="2" x14ac:dyDescent="0.2">
      <c r="A10" s="14" t="s">
        <v>5</v>
      </c>
      <c r="B10" s="20">
        <v>209.76</v>
      </c>
      <c r="C10" s="20">
        <v>209.76</v>
      </c>
      <c r="D10" s="21"/>
    </row>
    <row r="11" spans="1:4" ht="15" customHeight="1" outlineLevel="2" x14ac:dyDescent="0.2">
      <c r="A11" s="14" t="s">
        <v>6</v>
      </c>
      <c r="B11" s="20">
        <v>4202.55</v>
      </c>
      <c r="C11" s="20">
        <v>4202.55</v>
      </c>
      <c r="D11" s="21"/>
    </row>
    <row r="12" spans="1:4" ht="18.75" customHeight="1" outlineLevel="2" x14ac:dyDescent="0.2">
      <c r="A12" s="14" t="s">
        <v>7</v>
      </c>
      <c r="B12" s="20">
        <v>1907.36</v>
      </c>
      <c r="C12" s="20">
        <v>1907.36</v>
      </c>
      <c r="D12" s="21"/>
    </row>
    <row r="13" spans="1:4" ht="19.5" customHeight="1" outlineLevel="2" x14ac:dyDescent="0.2">
      <c r="A13" s="14" t="s">
        <v>8</v>
      </c>
      <c r="B13" s="20">
        <v>702.57</v>
      </c>
      <c r="C13" s="20">
        <v>702.57</v>
      </c>
      <c r="D13" s="21"/>
    </row>
    <row r="14" spans="1:4" ht="17.25" customHeight="1" outlineLevel="2" x14ac:dyDescent="0.2">
      <c r="A14" s="14" t="s">
        <v>9</v>
      </c>
      <c r="B14" s="20">
        <v>19922.080000000002</v>
      </c>
      <c r="C14" s="20">
        <v>19155.87</v>
      </c>
      <c r="D14" s="21">
        <f>B14-C14</f>
        <v>766.21000000000276</v>
      </c>
    </row>
    <row r="15" spans="1:4" ht="19.5" customHeight="1" outlineLevel="2" x14ac:dyDescent="0.2">
      <c r="A15" s="14" t="s">
        <v>10</v>
      </c>
      <c r="B15" s="20">
        <v>6362.41</v>
      </c>
      <c r="C15" s="20">
        <v>6117.74</v>
      </c>
      <c r="D15" s="21">
        <f t="shared" ref="D15:D78" si="0">B15-C15</f>
        <v>244.67000000000007</v>
      </c>
    </row>
    <row r="16" spans="1:4" ht="19.5" customHeight="1" outlineLevel="2" x14ac:dyDescent="0.2">
      <c r="A16" s="14" t="s">
        <v>11</v>
      </c>
      <c r="B16" s="20">
        <v>316.02</v>
      </c>
      <c r="C16" s="20"/>
      <c r="D16" s="21">
        <f t="shared" si="0"/>
        <v>316.02</v>
      </c>
    </row>
    <row r="17" spans="1:4" ht="18.75" customHeight="1" outlineLevel="2" x14ac:dyDescent="0.2">
      <c r="A17" s="14" t="s">
        <v>12</v>
      </c>
      <c r="B17" s="20">
        <v>2232.75</v>
      </c>
      <c r="C17" s="20">
        <v>2232.75</v>
      </c>
      <c r="D17" s="21"/>
    </row>
    <row r="18" spans="1:4" ht="16.5" customHeight="1" outlineLevel="2" x14ac:dyDescent="0.2">
      <c r="A18" s="14" t="s">
        <v>13</v>
      </c>
      <c r="B18" s="20">
        <v>817.44</v>
      </c>
      <c r="C18" s="20">
        <v>817.44</v>
      </c>
      <c r="D18" s="21"/>
    </row>
    <row r="19" spans="1:4" ht="17.25" customHeight="1" outlineLevel="2" x14ac:dyDescent="0.2">
      <c r="A19" s="14" t="s">
        <v>14</v>
      </c>
      <c r="B19" s="20">
        <v>408.72</v>
      </c>
      <c r="C19" s="20">
        <v>408.72</v>
      </c>
      <c r="D19" s="21"/>
    </row>
    <row r="20" spans="1:4" ht="14.25" customHeight="1" outlineLevel="2" x14ac:dyDescent="0.2">
      <c r="A20" s="14" t="s">
        <v>15</v>
      </c>
      <c r="B20" s="20">
        <v>96.72</v>
      </c>
      <c r="C20" s="20">
        <v>96.72</v>
      </c>
      <c r="D20" s="21"/>
    </row>
    <row r="21" spans="1:4" ht="17.25" customHeight="1" outlineLevel="2" x14ac:dyDescent="0.2">
      <c r="A21" s="14" t="s">
        <v>16</v>
      </c>
      <c r="B21" s="20">
        <v>56.56</v>
      </c>
      <c r="C21" s="20">
        <v>56.56</v>
      </c>
      <c r="D21" s="21"/>
    </row>
    <row r="22" spans="1:4" ht="18" customHeight="1" outlineLevel="2" x14ac:dyDescent="0.2">
      <c r="A22" s="14" t="s">
        <v>17</v>
      </c>
      <c r="B22" s="20">
        <v>1723.4</v>
      </c>
      <c r="C22" s="20">
        <v>1882.8000000000002</v>
      </c>
      <c r="D22" s="21">
        <f t="shared" si="0"/>
        <v>-159.40000000000009</v>
      </c>
    </row>
    <row r="23" spans="1:4" ht="20.25" customHeight="1" outlineLevel="2" x14ac:dyDescent="0.2">
      <c r="A23" s="14" t="s">
        <v>18</v>
      </c>
      <c r="B23" s="20">
        <v>593.32000000000005</v>
      </c>
      <c r="C23" s="20">
        <v>593.32000000000005</v>
      </c>
      <c r="D23" s="21"/>
    </row>
    <row r="24" spans="1:4" ht="18" customHeight="1" outlineLevel="2" x14ac:dyDescent="0.2">
      <c r="A24" s="14" t="s">
        <v>19</v>
      </c>
      <c r="B24" s="20">
        <v>1000.96</v>
      </c>
      <c r="C24" s="20">
        <v>1000.96</v>
      </c>
      <c r="D24" s="21"/>
    </row>
    <row r="25" spans="1:4" ht="20.25" customHeight="1" outlineLevel="2" x14ac:dyDescent="0.2">
      <c r="A25" s="14" t="s">
        <v>20</v>
      </c>
      <c r="B25" s="20"/>
      <c r="C25" s="20">
        <v>11000</v>
      </c>
      <c r="D25" s="21">
        <f t="shared" si="0"/>
        <v>-11000</v>
      </c>
    </row>
    <row r="26" spans="1:4" ht="18.75" customHeight="1" outlineLevel="2" x14ac:dyDescent="0.2">
      <c r="A26" s="14" t="s">
        <v>21</v>
      </c>
      <c r="B26" s="20">
        <v>9682</v>
      </c>
      <c r="C26" s="20"/>
      <c r="D26" s="21">
        <f t="shared" si="0"/>
        <v>9682</v>
      </c>
    </row>
    <row r="27" spans="1:4" ht="20.25" customHeight="1" outlineLevel="2" x14ac:dyDescent="0.2">
      <c r="A27" s="14" t="s">
        <v>22</v>
      </c>
      <c r="B27" s="20">
        <v>313.5</v>
      </c>
      <c r="C27" s="20">
        <v>313.5</v>
      </c>
      <c r="D27" s="21"/>
    </row>
    <row r="28" spans="1:4" ht="16.5" customHeight="1" outlineLevel="2" x14ac:dyDescent="0.2">
      <c r="A28" s="14" t="s">
        <v>23</v>
      </c>
      <c r="B28" s="20"/>
      <c r="C28" s="20">
        <v>1791</v>
      </c>
      <c r="D28" s="21">
        <f t="shared" si="0"/>
        <v>-1791</v>
      </c>
    </row>
    <row r="29" spans="1:4" ht="18.75" customHeight="1" outlineLevel="2" x14ac:dyDescent="0.2">
      <c r="A29" s="14" t="s">
        <v>24</v>
      </c>
      <c r="B29" s="20"/>
      <c r="C29" s="20">
        <v>397.6</v>
      </c>
      <c r="D29" s="21">
        <f t="shared" si="0"/>
        <v>-397.6</v>
      </c>
    </row>
    <row r="30" spans="1:4" ht="18" customHeight="1" outlineLevel="2" x14ac:dyDescent="0.2">
      <c r="A30" s="14" t="s">
        <v>25</v>
      </c>
      <c r="B30" s="20"/>
      <c r="C30" s="20">
        <v>435.06</v>
      </c>
      <c r="D30" s="21">
        <f t="shared" si="0"/>
        <v>-435.06</v>
      </c>
    </row>
    <row r="31" spans="1:4" ht="15.75" customHeight="1" outlineLevel="2" x14ac:dyDescent="0.2">
      <c r="A31" s="14" t="s">
        <v>26</v>
      </c>
      <c r="B31" s="20"/>
      <c r="C31" s="20">
        <v>259.75</v>
      </c>
      <c r="D31" s="21">
        <f t="shared" si="0"/>
        <v>-259.75</v>
      </c>
    </row>
    <row r="32" spans="1:4" ht="15.75" customHeight="1" outlineLevel="2" x14ac:dyDescent="0.2">
      <c r="A32" s="14" t="s">
        <v>27</v>
      </c>
      <c r="B32" s="20">
        <v>1724.1</v>
      </c>
      <c r="C32" s="20"/>
      <c r="D32" s="21">
        <f t="shared" si="0"/>
        <v>1724.1</v>
      </c>
    </row>
    <row r="33" spans="1:4" ht="19.5" customHeight="1" outlineLevel="2" x14ac:dyDescent="0.2">
      <c r="A33" s="14" t="s">
        <v>28</v>
      </c>
      <c r="B33" s="20"/>
      <c r="C33" s="20">
        <v>1540</v>
      </c>
      <c r="D33" s="21">
        <f t="shared" si="0"/>
        <v>-1540</v>
      </c>
    </row>
    <row r="34" spans="1:4" ht="18" customHeight="1" outlineLevel="2" x14ac:dyDescent="0.2">
      <c r="A34" s="14" t="s">
        <v>29</v>
      </c>
      <c r="B34" s="20"/>
      <c r="C34" s="20">
        <v>13928</v>
      </c>
      <c r="D34" s="21">
        <f t="shared" si="0"/>
        <v>-13928</v>
      </c>
    </row>
    <row r="35" spans="1:4" ht="17.25" customHeight="1" outlineLevel="2" x14ac:dyDescent="0.2">
      <c r="A35" s="14" t="s">
        <v>30</v>
      </c>
      <c r="B35" s="20">
        <v>1500</v>
      </c>
      <c r="C35" s="20"/>
      <c r="D35" s="21">
        <f t="shared" si="0"/>
        <v>1500</v>
      </c>
    </row>
    <row r="36" spans="1:4" ht="18" customHeight="1" outlineLevel="2" x14ac:dyDescent="0.2">
      <c r="A36" s="14" t="s">
        <v>31</v>
      </c>
      <c r="B36" s="20">
        <v>140400</v>
      </c>
      <c r="C36" s="20">
        <v>132851.6</v>
      </c>
      <c r="D36" s="21">
        <f t="shared" si="0"/>
        <v>7548.3999999999942</v>
      </c>
    </row>
    <row r="37" spans="1:4" ht="18.75" customHeight="1" outlineLevel="2" x14ac:dyDescent="0.2">
      <c r="A37" s="14" t="s">
        <v>32</v>
      </c>
      <c r="B37" s="20">
        <v>3575.12</v>
      </c>
      <c r="C37" s="20">
        <v>13481.47</v>
      </c>
      <c r="D37" s="21">
        <f t="shared" si="0"/>
        <v>-9906.3499999999985</v>
      </c>
    </row>
    <row r="38" spans="1:4" ht="34.5" customHeight="1" outlineLevel="2" x14ac:dyDescent="0.2">
      <c r="A38" s="14" t="s">
        <v>33</v>
      </c>
      <c r="B38" s="20">
        <v>2628</v>
      </c>
      <c r="C38" s="20">
        <v>1168</v>
      </c>
      <c r="D38" s="21">
        <f t="shared" si="0"/>
        <v>1460</v>
      </c>
    </row>
    <row r="39" spans="1:4" ht="18" customHeight="1" outlineLevel="2" x14ac:dyDescent="0.2">
      <c r="A39" s="14" t="s">
        <v>34</v>
      </c>
      <c r="B39" s="20"/>
      <c r="C39" s="20">
        <v>7358.4</v>
      </c>
      <c r="D39" s="21">
        <f t="shared" si="0"/>
        <v>-7358.4</v>
      </c>
    </row>
    <row r="40" spans="1:4" ht="18" customHeight="1" outlineLevel="2" x14ac:dyDescent="0.2">
      <c r="A40" s="14" t="s">
        <v>35</v>
      </c>
      <c r="B40" s="20"/>
      <c r="C40" s="20">
        <v>287.51</v>
      </c>
      <c r="D40" s="21">
        <f t="shared" si="0"/>
        <v>-287.51</v>
      </c>
    </row>
    <row r="41" spans="1:4" ht="20.25" customHeight="1" outlineLevel="2" x14ac:dyDescent="0.2">
      <c r="A41" s="14" t="s">
        <v>36</v>
      </c>
      <c r="B41" s="20">
        <v>5129.75</v>
      </c>
      <c r="C41" s="20">
        <v>6600</v>
      </c>
      <c r="D41" s="21">
        <f t="shared" si="0"/>
        <v>-1470.25</v>
      </c>
    </row>
    <row r="42" spans="1:4" ht="15.75" customHeight="1" outlineLevel="2" x14ac:dyDescent="0.2">
      <c r="A42" s="14" t="s">
        <v>37</v>
      </c>
      <c r="B42" s="20"/>
      <c r="C42" s="20">
        <v>83.25</v>
      </c>
      <c r="D42" s="21">
        <f t="shared" si="0"/>
        <v>-83.25</v>
      </c>
    </row>
    <row r="43" spans="1:4" ht="16.5" customHeight="1" outlineLevel="2" x14ac:dyDescent="0.2">
      <c r="A43" s="14" t="s">
        <v>38</v>
      </c>
      <c r="B43" s="20"/>
      <c r="C43" s="20">
        <v>113535.42</v>
      </c>
      <c r="D43" s="21">
        <f t="shared" si="0"/>
        <v>-113535.42</v>
      </c>
    </row>
    <row r="44" spans="1:4" ht="18.75" customHeight="1" outlineLevel="2" x14ac:dyDescent="0.2">
      <c r="A44" s="14" t="s">
        <v>39</v>
      </c>
      <c r="B44" s="20">
        <v>1576.85</v>
      </c>
      <c r="C44" s="20">
        <v>1576.85</v>
      </c>
      <c r="D44" s="21"/>
    </row>
    <row r="45" spans="1:4" ht="29.25" customHeight="1" outlineLevel="2" x14ac:dyDescent="0.2">
      <c r="A45" s="14" t="s">
        <v>40</v>
      </c>
      <c r="B45" s="20">
        <v>39649.43</v>
      </c>
      <c r="C45" s="20">
        <v>39649.43</v>
      </c>
      <c r="D45" s="21"/>
    </row>
    <row r="46" spans="1:4" ht="30.75" customHeight="1" outlineLevel="2" x14ac:dyDescent="0.2">
      <c r="A46" s="14" t="s">
        <v>41</v>
      </c>
      <c r="B46" s="20">
        <v>13947.05</v>
      </c>
      <c r="C46" s="20">
        <v>13947.05</v>
      </c>
      <c r="D46" s="21"/>
    </row>
    <row r="47" spans="1:4" ht="20.25" customHeight="1" outlineLevel="2" x14ac:dyDescent="0.2">
      <c r="A47" s="14" t="s">
        <v>42</v>
      </c>
      <c r="B47" s="20">
        <v>121.62</v>
      </c>
      <c r="C47" s="20">
        <v>121.62</v>
      </c>
      <c r="D47" s="21"/>
    </row>
    <row r="48" spans="1:4" ht="20.25" customHeight="1" outlineLevel="2" x14ac:dyDescent="0.2">
      <c r="A48" s="14" t="s">
        <v>43</v>
      </c>
      <c r="B48" s="20">
        <v>747.49</v>
      </c>
      <c r="C48" s="20">
        <v>747.49</v>
      </c>
      <c r="D48" s="21"/>
    </row>
    <row r="49" spans="1:4" ht="21" customHeight="1" outlineLevel="2" x14ac:dyDescent="0.2">
      <c r="A49" s="14" t="s">
        <v>44</v>
      </c>
      <c r="B49" s="20">
        <v>518.96</v>
      </c>
      <c r="C49" s="20">
        <v>518.96</v>
      </c>
      <c r="D49" s="21"/>
    </row>
    <row r="50" spans="1:4" ht="19.5" customHeight="1" outlineLevel="2" x14ac:dyDescent="0.2">
      <c r="A50" s="14" t="s">
        <v>45</v>
      </c>
      <c r="B50" s="20">
        <v>757.22</v>
      </c>
      <c r="C50" s="20">
        <v>757.22</v>
      </c>
      <c r="D50" s="21"/>
    </row>
    <row r="51" spans="1:4" ht="21" customHeight="1" outlineLevel="2" x14ac:dyDescent="0.2">
      <c r="A51" s="14" t="s">
        <v>46</v>
      </c>
      <c r="B51" s="20">
        <v>387.22</v>
      </c>
      <c r="C51" s="20">
        <v>387.22</v>
      </c>
      <c r="D51" s="21"/>
    </row>
    <row r="52" spans="1:4" ht="18" customHeight="1" outlineLevel="2" x14ac:dyDescent="0.2">
      <c r="A52" s="14" t="s">
        <v>47</v>
      </c>
      <c r="B52" s="20">
        <v>908.18</v>
      </c>
      <c r="C52" s="20">
        <v>778.44</v>
      </c>
      <c r="D52" s="21">
        <f t="shared" si="0"/>
        <v>129.7399999999999</v>
      </c>
    </row>
    <row r="53" spans="1:4" ht="19.5" customHeight="1" outlineLevel="2" x14ac:dyDescent="0.2">
      <c r="A53" s="14" t="s">
        <v>48</v>
      </c>
      <c r="B53" s="42">
        <v>32811.440000000002</v>
      </c>
      <c r="C53" s="20"/>
      <c r="D53" s="21">
        <f t="shared" si="0"/>
        <v>32811.440000000002</v>
      </c>
    </row>
    <row r="54" spans="1:4" ht="16.5" customHeight="1" outlineLevel="2" x14ac:dyDescent="0.2">
      <c r="A54" s="14" t="s">
        <v>49</v>
      </c>
      <c r="B54" s="20">
        <v>48368.88</v>
      </c>
      <c r="C54" s="20">
        <v>48368.88</v>
      </c>
      <c r="D54" s="21"/>
    </row>
    <row r="55" spans="1:4" ht="16.5" customHeight="1" outlineLevel="2" x14ac:dyDescent="0.2">
      <c r="A55" s="14" t="s">
        <v>50</v>
      </c>
      <c r="B55" s="20"/>
      <c r="C55" s="20">
        <v>461564.62</v>
      </c>
      <c r="D55" s="21">
        <f t="shared" si="0"/>
        <v>-461564.62</v>
      </c>
    </row>
    <row r="56" spans="1:4" ht="21" customHeight="1" outlineLevel="2" x14ac:dyDescent="0.2">
      <c r="A56" s="14" t="s">
        <v>51</v>
      </c>
      <c r="B56" s="20">
        <v>9900</v>
      </c>
      <c r="C56" s="20"/>
      <c r="D56" s="21">
        <f t="shared" si="0"/>
        <v>9900</v>
      </c>
    </row>
    <row r="57" spans="1:4" ht="18.75" customHeight="1" outlineLevel="2" x14ac:dyDescent="0.2">
      <c r="A57" s="14" t="s">
        <v>52</v>
      </c>
      <c r="B57" s="20">
        <v>28060</v>
      </c>
      <c r="C57" s="20"/>
      <c r="D57" s="21">
        <f t="shared" si="0"/>
        <v>28060</v>
      </c>
    </row>
    <row r="58" spans="1:4" ht="17.25" customHeight="1" outlineLevel="2" x14ac:dyDescent="0.2">
      <c r="A58" s="14" t="s">
        <v>53</v>
      </c>
      <c r="B58" s="20">
        <v>500.84</v>
      </c>
      <c r="C58" s="20"/>
      <c r="D58" s="21">
        <f t="shared" si="0"/>
        <v>500.84</v>
      </c>
    </row>
    <row r="59" spans="1:4" ht="26.25" customHeight="1" outlineLevel="2" x14ac:dyDescent="0.2">
      <c r="A59" s="14" t="s">
        <v>54</v>
      </c>
      <c r="B59" s="20">
        <v>13384.8</v>
      </c>
      <c r="C59" s="20">
        <v>13299</v>
      </c>
      <c r="D59" s="21">
        <f t="shared" si="0"/>
        <v>85.799999999999272</v>
      </c>
    </row>
    <row r="60" spans="1:4" ht="18" customHeight="1" outlineLevel="2" x14ac:dyDescent="0.2">
      <c r="A60" s="14" t="s">
        <v>55</v>
      </c>
      <c r="B60" s="20">
        <v>1843.24</v>
      </c>
      <c r="C60" s="20">
        <v>1843.24</v>
      </c>
      <c r="D60" s="21"/>
    </row>
    <row r="61" spans="1:4" ht="22.5" customHeight="1" outlineLevel="2" x14ac:dyDescent="0.2">
      <c r="A61" s="14" t="s">
        <v>56</v>
      </c>
      <c r="B61" s="20">
        <v>540</v>
      </c>
      <c r="C61" s="20">
        <v>540</v>
      </c>
      <c r="D61" s="21"/>
    </row>
    <row r="62" spans="1:4" ht="18" customHeight="1" outlineLevel="2" x14ac:dyDescent="0.2">
      <c r="A62" s="14" t="s">
        <v>57</v>
      </c>
      <c r="B62" s="20">
        <v>2172.6</v>
      </c>
      <c r="C62" s="20">
        <v>2172.6</v>
      </c>
      <c r="D62" s="21"/>
    </row>
    <row r="63" spans="1:4" ht="17.25" customHeight="1" outlineLevel="2" x14ac:dyDescent="0.2">
      <c r="A63" s="14" t="s">
        <v>58</v>
      </c>
      <c r="B63" s="20">
        <v>750.46</v>
      </c>
      <c r="C63" s="20"/>
      <c r="D63" s="21">
        <f t="shared" si="0"/>
        <v>750.46</v>
      </c>
    </row>
    <row r="64" spans="1:4" ht="27.75" customHeight="1" outlineLevel="2" x14ac:dyDescent="0.2">
      <c r="A64" s="17" t="s">
        <v>138</v>
      </c>
      <c r="B64" s="20">
        <v>2285.33</v>
      </c>
      <c r="C64" s="20">
        <v>2285.33</v>
      </c>
      <c r="D64" s="21"/>
    </row>
    <row r="65" spans="1:7" ht="18" customHeight="1" outlineLevel="2" x14ac:dyDescent="0.2">
      <c r="A65" s="14" t="s">
        <v>59</v>
      </c>
      <c r="B65" s="20">
        <v>21600</v>
      </c>
      <c r="C65" s="20">
        <v>21600</v>
      </c>
      <c r="D65" s="21"/>
    </row>
    <row r="66" spans="1:7" ht="16.5" customHeight="1" outlineLevel="2" x14ac:dyDescent="0.2">
      <c r="A66" s="14" t="s">
        <v>60</v>
      </c>
      <c r="B66" s="20">
        <v>2665.2</v>
      </c>
      <c r="C66" s="20">
        <v>2665.2</v>
      </c>
      <c r="D66" s="21"/>
    </row>
    <row r="67" spans="1:7" ht="17.25" customHeight="1" outlineLevel="2" x14ac:dyDescent="0.2">
      <c r="A67" s="14" t="s">
        <v>61</v>
      </c>
      <c r="B67" s="20">
        <v>26.88</v>
      </c>
      <c r="C67" s="20">
        <v>26.88</v>
      </c>
      <c r="D67" s="21"/>
    </row>
    <row r="68" spans="1:7" ht="18" customHeight="1" outlineLevel="2" x14ac:dyDescent="0.2">
      <c r="A68" s="14" t="s">
        <v>62</v>
      </c>
      <c r="B68" s="20">
        <v>88.48</v>
      </c>
      <c r="C68" s="20">
        <v>88.48</v>
      </c>
      <c r="D68" s="21"/>
    </row>
    <row r="69" spans="1:7" ht="18" customHeight="1" outlineLevel="2" x14ac:dyDescent="0.2">
      <c r="A69" s="14" t="s">
        <v>63</v>
      </c>
      <c r="B69" s="20">
        <v>151.68</v>
      </c>
      <c r="C69" s="20">
        <v>151.68</v>
      </c>
      <c r="D69" s="21"/>
    </row>
    <row r="70" spans="1:7" ht="18" customHeight="1" outlineLevel="2" x14ac:dyDescent="0.2">
      <c r="A70" s="14" t="s">
        <v>64</v>
      </c>
      <c r="B70" s="20">
        <v>46.08</v>
      </c>
      <c r="C70" s="20">
        <v>46.08</v>
      </c>
      <c r="D70" s="21"/>
    </row>
    <row r="71" spans="1:7" ht="15.75" customHeight="1" outlineLevel="2" x14ac:dyDescent="0.2">
      <c r="A71" s="14" t="s">
        <v>65</v>
      </c>
      <c r="B71" s="20">
        <v>679.71</v>
      </c>
      <c r="C71" s="20">
        <v>679.71</v>
      </c>
      <c r="D71" s="21"/>
    </row>
    <row r="72" spans="1:7" ht="21" customHeight="1" outlineLevel="2" x14ac:dyDescent="0.2">
      <c r="A72" s="14" t="s">
        <v>66</v>
      </c>
      <c r="B72" s="20">
        <v>562.59</v>
      </c>
      <c r="C72" s="20"/>
      <c r="D72" s="21">
        <f t="shared" si="0"/>
        <v>562.59</v>
      </c>
    </row>
    <row r="73" spans="1:7" ht="16.5" customHeight="1" outlineLevel="2" x14ac:dyDescent="0.2">
      <c r="A73" s="14" t="s">
        <v>67</v>
      </c>
      <c r="B73" s="20">
        <v>2973.2</v>
      </c>
      <c r="C73" s="20">
        <v>1193.44</v>
      </c>
      <c r="D73" s="21">
        <f t="shared" si="0"/>
        <v>1779.7599999999998</v>
      </c>
    </row>
    <row r="74" spans="1:7" ht="24" customHeight="1" outlineLevel="2" x14ac:dyDescent="0.2">
      <c r="A74" s="14" t="s">
        <v>68</v>
      </c>
      <c r="B74" s="20">
        <v>9777.23</v>
      </c>
      <c r="C74" s="20">
        <v>12710.4</v>
      </c>
      <c r="D74" s="21">
        <f t="shared" si="0"/>
        <v>-2933.17</v>
      </c>
    </row>
    <row r="75" spans="1:7" ht="20.25" customHeight="1" outlineLevel="2" x14ac:dyDescent="0.2">
      <c r="A75" s="14" t="s">
        <v>69</v>
      </c>
      <c r="B75" s="20">
        <v>2418.19</v>
      </c>
      <c r="C75" s="20">
        <v>1934.56</v>
      </c>
      <c r="D75" s="21">
        <f t="shared" si="0"/>
        <v>483.63000000000011</v>
      </c>
      <c r="G75" s="16"/>
    </row>
    <row r="76" spans="1:7" ht="17.25" customHeight="1" outlineLevel="2" x14ac:dyDescent="0.2">
      <c r="A76" s="14" t="s">
        <v>70</v>
      </c>
      <c r="B76" s="20">
        <v>3861</v>
      </c>
      <c r="C76" s="20">
        <v>3861</v>
      </c>
      <c r="D76" s="21">
        <f t="shared" si="0"/>
        <v>0</v>
      </c>
    </row>
    <row r="77" spans="1:7" ht="18.75" customHeight="1" outlineLevel="2" x14ac:dyDescent="0.2">
      <c r="A77" s="14" t="s">
        <v>71</v>
      </c>
      <c r="B77" s="20">
        <v>328.24</v>
      </c>
      <c r="C77" s="20">
        <v>507.28</v>
      </c>
      <c r="D77" s="21">
        <f t="shared" si="0"/>
        <v>-179.03999999999996</v>
      </c>
      <c r="G77" s="16"/>
    </row>
    <row r="78" spans="1:7" ht="18.75" customHeight="1" outlineLevel="2" x14ac:dyDescent="0.2">
      <c r="A78" s="14" t="s">
        <v>72</v>
      </c>
      <c r="B78" s="20">
        <v>1790.4</v>
      </c>
      <c r="C78" s="20">
        <v>1700.04</v>
      </c>
      <c r="D78" s="21">
        <f t="shared" si="0"/>
        <v>90.360000000000127</v>
      </c>
    </row>
    <row r="79" spans="1:7" ht="18.75" customHeight="1" outlineLevel="2" x14ac:dyDescent="0.2">
      <c r="A79" s="14" t="s">
        <v>73</v>
      </c>
      <c r="B79" s="20">
        <v>697.8</v>
      </c>
      <c r="C79" s="20"/>
      <c r="D79" s="21">
        <f t="shared" ref="D79:D137" si="1">B79-C79</f>
        <v>697.8</v>
      </c>
    </row>
    <row r="80" spans="1:7" ht="18.75" customHeight="1" outlineLevel="2" x14ac:dyDescent="0.2">
      <c r="A80" s="14" t="s">
        <v>74</v>
      </c>
      <c r="B80" s="20">
        <v>4876.8</v>
      </c>
      <c r="C80" s="20">
        <v>3657.6</v>
      </c>
      <c r="D80" s="21">
        <f t="shared" si="1"/>
        <v>1219.2000000000003</v>
      </c>
    </row>
    <row r="81" spans="1:9" ht="16.5" customHeight="1" outlineLevel="2" x14ac:dyDescent="0.2">
      <c r="A81" s="14" t="s">
        <v>75</v>
      </c>
      <c r="B81" s="20">
        <v>1627.3</v>
      </c>
      <c r="C81" s="20">
        <v>1627.3</v>
      </c>
      <c r="D81" s="21">
        <f t="shared" si="1"/>
        <v>0</v>
      </c>
    </row>
    <row r="82" spans="1:9" ht="22.5" customHeight="1" outlineLevel="2" x14ac:dyDescent="0.2">
      <c r="A82" s="14" t="s">
        <v>76</v>
      </c>
      <c r="B82" s="20">
        <v>6468.89</v>
      </c>
      <c r="C82" s="20"/>
      <c r="D82" s="21">
        <f t="shared" si="1"/>
        <v>6468.89</v>
      </c>
    </row>
    <row r="83" spans="1:9" ht="19.5" customHeight="1" outlineLevel="2" x14ac:dyDescent="0.2">
      <c r="A83" s="14" t="s">
        <v>77</v>
      </c>
      <c r="B83" s="20"/>
      <c r="C83" s="20">
        <v>24843.29</v>
      </c>
      <c r="D83" s="21">
        <f t="shared" si="1"/>
        <v>-24843.29</v>
      </c>
    </row>
    <row r="84" spans="1:9" ht="20.25" customHeight="1" outlineLevel="2" x14ac:dyDescent="0.2">
      <c r="A84" s="14" t="s">
        <v>78</v>
      </c>
      <c r="B84" s="20">
        <v>189</v>
      </c>
      <c r="C84" s="20">
        <v>189</v>
      </c>
      <c r="D84" s="21"/>
    </row>
    <row r="85" spans="1:9" ht="18" customHeight="1" outlineLevel="2" x14ac:dyDescent="0.2">
      <c r="A85" s="14" t="s">
        <v>79</v>
      </c>
      <c r="B85" s="20">
        <v>702.95</v>
      </c>
      <c r="C85" s="20">
        <v>702.95</v>
      </c>
      <c r="D85" s="21"/>
    </row>
    <row r="86" spans="1:9" ht="19.5" customHeight="1" outlineLevel="2" x14ac:dyDescent="0.2">
      <c r="A86" s="14" t="s">
        <v>80</v>
      </c>
      <c r="B86" s="20">
        <v>2311.61</v>
      </c>
      <c r="C86" s="20">
        <v>2311.61</v>
      </c>
      <c r="D86" s="21"/>
    </row>
    <row r="87" spans="1:9" ht="24" customHeight="1" outlineLevel="2" x14ac:dyDescent="0.2">
      <c r="A87" s="14" t="s">
        <v>81</v>
      </c>
      <c r="B87" s="20">
        <v>66.150000000000006</v>
      </c>
      <c r="C87" s="20">
        <v>66.150000000000006</v>
      </c>
      <c r="D87" s="21"/>
    </row>
    <row r="88" spans="1:9" ht="24" customHeight="1" outlineLevel="2" x14ac:dyDescent="0.2">
      <c r="A88" s="14" t="s">
        <v>82</v>
      </c>
      <c r="B88" s="20">
        <v>64.8</v>
      </c>
      <c r="C88" s="20">
        <v>60.48</v>
      </c>
      <c r="D88" s="21">
        <f t="shared" si="1"/>
        <v>4.32</v>
      </c>
      <c r="I88" s="16"/>
    </row>
    <row r="89" spans="1:9" ht="24" customHeight="1" outlineLevel="2" x14ac:dyDescent="0.2">
      <c r="A89" s="14" t="s">
        <v>83</v>
      </c>
      <c r="B89" s="20">
        <v>770.54</v>
      </c>
      <c r="C89" s="20">
        <v>715.57</v>
      </c>
      <c r="D89" s="21">
        <f t="shared" si="1"/>
        <v>54.969999999999914</v>
      </c>
      <c r="I89" s="16"/>
    </row>
    <row r="90" spans="1:9" ht="24" customHeight="1" outlineLevel="2" x14ac:dyDescent="0.2">
      <c r="A90" s="14" t="s">
        <v>84</v>
      </c>
      <c r="B90" s="20">
        <v>234.32</v>
      </c>
      <c r="C90" s="20">
        <v>234.32</v>
      </c>
      <c r="D90" s="21"/>
    </row>
    <row r="91" spans="1:9" ht="24" customHeight="1" outlineLevel="2" x14ac:dyDescent="0.2">
      <c r="A91" s="14" t="s">
        <v>85</v>
      </c>
      <c r="B91" s="20">
        <v>220.5</v>
      </c>
      <c r="C91" s="20">
        <v>220.5</v>
      </c>
      <c r="D91" s="21"/>
    </row>
    <row r="92" spans="1:9" ht="24" customHeight="1" outlineLevel="2" x14ac:dyDescent="0.2">
      <c r="A92" s="14" t="s">
        <v>86</v>
      </c>
      <c r="B92" s="20">
        <v>271.58</v>
      </c>
      <c r="C92" s="20">
        <v>271.58</v>
      </c>
      <c r="D92" s="21"/>
    </row>
    <row r="93" spans="1:9" ht="24" customHeight="1" outlineLevel="2" x14ac:dyDescent="0.2">
      <c r="A93" s="14" t="s">
        <v>87</v>
      </c>
      <c r="B93" s="20">
        <v>26.5</v>
      </c>
      <c r="C93" s="20">
        <v>26.5</v>
      </c>
      <c r="D93" s="21"/>
    </row>
    <row r="94" spans="1:9" ht="18" customHeight="1" outlineLevel="2" x14ac:dyDescent="0.2">
      <c r="A94" s="14" t="s">
        <v>88</v>
      </c>
      <c r="B94" s="20">
        <v>34.44</v>
      </c>
      <c r="C94" s="20">
        <v>8.0399999999999991</v>
      </c>
      <c r="D94" s="21">
        <f t="shared" si="1"/>
        <v>26.4</v>
      </c>
    </row>
    <row r="95" spans="1:9" ht="21" customHeight="1" outlineLevel="2" x14ac:dyDescent="0.2">
      <c r="A95" s="14" t="s">
        <v>89</v>
      </c>
      <c r="B95" s="20">
        <v>43.05</v>
      </c>
      <c r="C95" s="20">
        <v>10.050000000000001</v>
      </c>
      <c r="D95" s="21">
        <f t="shared" si="1"/>
        <v>33</v>
      </c>
    </row>
    <row r="96" spans="1:9" ht="20.25" customHeight="1" outlineLevel="2" x14ac:dyDescent="0.2">
      <c r="A96" s="14" t="s">
        <v>90</v>
      </c>
      <c r="B96" s="20">
        <v>39.36</v>
      </c>
      <c r="C96" s="20">
        <v>9.18</v>
      </c>
      <c r="D96" s="21">
        <f t="shared" si="1"/>
        <v>30.18</v>
      </c>
    </row>
    <row r="97" spans="1:7" ht="23.25" customHeight="1" outlineLevel="2" x14ac:dyDescent="0.2">
      <c r="A97" s="14" t="s">
        <v>91</v>
      </c>
      <c r="B97" s="20">
        <v>835.32</v>
      </c>
      <c r="C97" s="20">
        <v>417.66</v>
      </c>
      <c r="D97" s="21">
        <f t="shared" si="1"/>
        <v>417.66</v>
      </c>
    </row>
    <row r="98" spans="1:7" ht="19.5" customHeight="1" outlineLevel="2" x14ac:dyDescent="0.2">
      <c r="A98" s="14" t="s">
        <v>92</v>
      </c>
      <c r="B98" s="20">
        <v>1603.68</v>
      </c>
      <c r="C98" s="20">
        <v>1603.68</v>
      </c>
      <c r="D98" s="21"/>
    </row>
    <row r="99" spans="1:7" ht="22.5" customHeight="1" outlineLevel="2" x14ac:dyDescent="0.2">
      <c r="A99" s="14" t="s">
        <v>93</v>
      </c>
      <c r="B99" s="20">
        <v>27200</v>
      </c>
      <c r="C99" s="20">
        <v>27200</v>
      </c>
      <c r="D99" s="21"/>
    </row>
    <row r="100" spans="1:7" ht="32.25" customHeight="1" outlineLevel="2" x14ac:dyDescent="0.2">
      <c r="A100" s="17" t="s">
        <v>139</v>
      </c>
      <c r="B100" s="20">
        <v>3416.03</v>
      </c>
      <c r="C100" s="20">
        <v>3416.03</v>
      </c>
      <c r="D100" s="21"/>
    </row>
    <row r="101" spans="1:7" ht="21" customHeight="1" outlineLevel="2" x14ac:dyDescent="0.2">
      <c r="A101" s="14" t="s">
        <v>94</v>
      </c>
      <c r="B101" s="20">
        <v>289.67</v>
      </c>
      <c r="C101" s="20"/>
      <c r="D101" s="21">
        <f t="shared" si="1"/>
        <v>289.67</v>
      </c>
    </row>
    <row r="102" spans="1:7" ht="24" customHeight="1" outlineLevel="2" x14ac:dyDescent="0.2">
      <c r="A102" s="14" t="s">
        <v>95</v>
      </c>
      <c r="B102" s="20">
        <v>252500</v>
      </c>
      <c r="C102" s="20"/>
      <c r="D102" s="21">
        <f t="shared" si="1"/>
        <v>252500</v>
      </c>
    </row>
    <row r="103" spans="1:7" ht="12" customHeight="1" outlineLevel="2" x14ac:dyDescent="0.2">
      <c r="A103" s="14" t="s">
        <v>96</v>
      </c>
      <c r="B103" s="20"/>
      <c r="C103" s="20">
        <v>56081.5</v>
      </c>
      <c r="D103" s="21">
        <f t="shared" si="1"/>
        <v>-56081.5</v>
      </c>
    </row>
    <row r="104" spans="1:7" ht="17.25" customHeight="1" outlineLevel="2" x14ac:dyDescent="0.2">
      <c r="A104" s="14" t="s">
        <v>97</v>
      </c>
      <c r="B104" s="20"/>
      <c r="C104" s="20">
        <v>45002.7</v>
      </c>
      <c r="D104" s="21">
        <f t="shared" si="1"/>
        <v>-45002.7</v>
      </c>
    </row>
    <row r="105" spans="1:7" ht="18" customHeight="1" outlineLevel="2" x14ac:dyDescent="0.2">
      <c r="A105" s="14" t="s">
        <v>98</v>
      </c>
      <c r="B105" s="20"/>
      <c r="C105" s="20">
        <v>34886.400000000001</v>
      </c>
      <c r="D105" s="21">
        <f t="shared" si="1"/>
        <v>-34886.400000000001</v>
      </c>
    </row>
    <row r="106" spans="1:7" ht="26.25" customHeight="1" outlineLevel="2" x14ac:dyDescent="0.2">
      <c r="A106" s="14" t="s">
        <v>99</v>
      </c>
      <c r="B106" s="20">
        <v>1339.04</v>
      </c>
      <c r="C106" s="20">
        <v>1339.04</v>
      </c>
      <c r="D106" s="21"/>
    </row>
    <row r="107" spans="1:7" ht="15.75" customHeight="1" outlineLevel="2" x14ac:dyDescent="0.2">
      <c r="A107" s="14" t="s">
        <v>100</v>
      </c>
      <c r="B107" s="20">
        <v>3492</v>
      </c>
      <c r="C107" s="20">
        <v>291</v>
      </c>
      <c r="D107" s="21">
        <f t="shared" si="1"/>
        <v>3201</v>
      </c>
    </row>
    <row r="108" spans="1:7" ht="16.5" customHeight="1" outlineLevel="2" x14ac:dyDescent="0.2">
      <c r="A108" s="14" t="s">
        <v>101</v>
      </c>
      <c r="B108" s="20">
        <v>2525.4</v>
      </c>
      <c r="C108" s="20">
        <v>1616.26</v>
      </c>
      <c r="D108" s="21">
        <f t="shared" si="1"/>
        <v>909.1400000000001</v>
      </c>
    </row>
    <row r="109" spans="1:7" ht="18.75" customHeight="1" outlineLevel="2" x14ac:dyDescent="0.2">
      <c r="A109" s="14" t="s">
        <v>102</v>
      </c>
      <c r="B109" s="20">
        <v>924</v>
      </c>
      <c r="C109" s="20">
        <v>688.48</v>
      </c>
      <c r="D109" s="21">
        <f t="shared" si="1"/>
        <v>235.51999999999998</v>
      </c>
    </row>
    <row r="110" spans="1:7" ht="19.5" customHeight="1" outlineLevel="2" x14ac:dyDescent="0.2">
      <c r="A110" s="14" t="s">
        <v>103</v>
      </c>
      <c r="B110" s="20">
        <v>84.1</v>
      </c>
      <c r="C110" s="20">
        <v>28.04</v>
      </c>
      <c r="D110" s="21">
        <f t="shared" si="1"/>
        <v>56.059999999999995</v>
      </c>
      <c r="G110" s="16"/>
    </row>
    <row r="111" spans="1:7" ht="26.25" customHeight="1" outlineLevel="2" x14ac:dyDescent="0.2">
      <c r="A111" s="14" t="s">
        <v>104</v>
      </c>
      <c r="B111" s="20">
        <v>8304.66</v>
      </c>
      <c r="C111" s="20">
        <v>7640.25</v>
      </c>
      <c r="D111" s="21">
        <f t="shared" si="1"/>
        <v>664.40999999999985</v>
      </c>
    </row>
    <row r="112" spans="1:7" ht="18" customHeight="1" outlineLevel="2" x14ac:dyDescent="0.2">
      <c r="A112" s="14" t="s">
        <v>105</v>
      </c>
      <c r="B112" s="20">
        <v>2926.98</v>
      </c>
      <c r="C112" s="20">
        <v>2481.66</v>
      </c>
      <c r="D112" s="21">
        <f t="shared" si="1"/>
        <v>445.32000000000016</v>
      </c>
    </row>
    <row r="113" spans="1:4" ht="18" customHeight="1" outlineLevel="2" x14ac:dyDescent="0.2">
      <c r="A113" s="14" t="s">
        <v>106</v>
      </c>
      <c r="B113" s="20">
        <v>604.79999999999995</v>
      </c>
      <c r="C113" s="20">
        <v>604.79999999999995</v>
      </c>
      <c r="D113" s="21">
        <f t="shared" si="1"/>
        <v>0</v>
      </c>
    </row>
    <row r="114" spans="1:4" ht="18.75" customHeight="1" outlineLevel="2" x14ac:dyDescent="0.2">
      <c r="A114" s="14" t="s">
        <v>107</v>
      </c>
      <c r="B114" s="20">
        <v>1897</v>
      </c>
      <c r="C114" s="20">
        <v>569.1</v>
      </c>
      <c r="D114" s="21">
        <f t="shared" si="1"/>
        <v>1327.9</v>
      </c>
    </row>
    <row r="115" spans="1:4" ht="24" customHeight="1" outlineLevel="2" x14ac:dyDescent="0.2">
      <c r="A115" s="14" t="s">
        <v>108</v>
      </c>
      <c r="B115" s="20">
        <v>4661.2</v>
      </c>
      <c r="C115" s="20">
        <v>2097.54</v>
      </c>
      <c r="D115" s="21">
        <f t="shared" si="1"/>
        <v>2563.66</v>
      </c>
    </row>
    <row r="116" spans="1:4" ht="30.75" customHeight="1" outlineLevel="2" x14ac:dyDescent="0.2">
      <c r="A116" s="14" t="s">
        <v>109</v>
      </c>
      <c r="B116" s="20">
        <v>910.56</v>
      </c>
      <c r="C116" s="20"/>
      <c r="D116" s="21">
        <f t="shared" si="1"/>
        <v>910.56</v>
      </c>
    </row>
    <row r="117" spans="1:4" ht="19.5" customHeight="1" outlineLevel="2" x14ac:dyDescent="0.2">
      <c r="A117" s="14" t="s">
        <v>110</v>
      </c>
      <c r="B117" s="20"/>
      <c r="C117" s="20">
        <v>1100</v>
      </c>
      <c r="D117" s="21">
        <f t="shared" si="1"/>
        <v>-1100</v>
      </c>
    </row>
    <row r="118" spans="1:4" ht="17.25" customHeight="1" outlineLevel="2" x14ac:dyDescent="0.2">
      <c r="A118" s="14" t="s">
        <v>111</v>
      </c>
      <c r="B118" s="20">
        <v>1098.24</v>
      </c>
      <c r="C118" s="20">
        <v>1098.24</v>
      </c>
      <c r="D118" s="21"/>
    </row>
    <row r="119" spans="1:4" ht="17.25" customHeight="1" outlineLevel="2" x14ac:dyDescent="0.2">
      <c r="A119" s="14" t="s">
        <v>112</v>
      </c>
      <c r="B119" s="20">
        <v>888</v>
      </c>
      <c r="C119" s="20">
        <v>444</v>
      </c>
      <c r="D119" s="21">
        <f t="shared" si="1"/>
        <v>444</v>
      </c>
    </row>
    <row r="120" spans="1:4" ht="18" customHeight="1" outlineLevel="2" x14ac:dyDescent="0.2">
      <c r="A120" s="14" t="s">
        <v>113</v>
      </c>
      <c r="B120" s="20"/>
      <c r="C120" s="20">
        <v>17810.650000000001</v>
      </c>
      <c r="D120" s="21">
        <f t="shared" si="1"/>
        <v>-17810.650000000001</v>
      </c>
    </row>
    <row r="121" spans="1:4" ht="20.25" customHeight="1" outlineLevel="2" x14ac:dyDescent="0.2">
      <c r="A121" s="14" t="s">
        <v>114</v>
      </c>
      <c r="B121" s="20">
        <v>8289</v>
      </c>
      <c r="C121" s="20">
        <v>8289</v>
      </c>
      <c r="D121" s="21"/>
    </row>
    <row r="122" spans="1:4" ht="20.25" customHeight="1" outlineLevel="2" x14ac:dyDescent="0.2">
      <c r="A122" s="14" t="s">
        <v>115</v>
      </c>
      <c r="B122" s="20">
        <v>3718.53</v>
      </c>
      <c r="C122" s="20">
        <v>3718.53</v>
      </c>
      <c r="D122" s="21"/>
    </row>
    <row r="123" spans="1:4" ht="15.75" customHeight="1" outlineLevel="2" x14ac:dyDescent="0.2">
      <c r="A123" s="14" t="s">
        <v>116</v>
      </c>
      <c r="B123" s="20">
        <v>1500.75</v>
      </c>
      <c r="C123" s="20">
        <v>1400.7</v>
      </c>
      <c r="D123" s="21">
        <f t="shared" si="1"/>
        <v>100.04999999999995</v>
      </c>
    </row>
    <row r="124" spans="1:4" ht="18.75" customHeight="1" outlineLevel="2" x14ac:dyDescent="0.2">
      <c r="A124" s="14" t="s">
        <v>117</v>
      </c>
      <c r="B124" s="20">
        <v>3240</v>
      </c>
      <c r="C124" s="20">
        <v>1890</v>
      </c>
      <c r="D124" s="21">
        <f t="shared" si="1"/>
        <v>1350</v>
      </c>
    </row>
    <row r="125" spans="1:4" ht="17.25" customHeight="1" outlineLevel="2" x14ac:dyDescent="0.2">
      <c r="A125" s="14" t="s">
        <v>118</v>
      </c>
      <c r="B125" s="20">
        <v>3886.48</v>
      </c>
      <c r="C125" s="20">
        <v>3886.48</v>
      </c>
      <c r="D125" s="21"/>
    </row>
    <row r="126" spans="1:4" ht="17.25" customHeight="1" outlineLevel="2" x14ac:dyDescent="0.2">
      <c r="A126" s="14" t="s">
        <v>119</v>
      </c>
      <c r="B126" s="20">
        <v>142.81</v>
      </c>
      <c r="C126" s="20">
        <v>142.81</v>
      </c>
      <c r="D126" s="21"/>
    </row>
    <row r="127" spans="1:4" ht="16.5" customHeight="1" outlineLevel="2" x14ac:dyDescent="0.2">
      <c r="A127" s="14" t="s">
        <v>120</v>
      </c>
      <c r="B127" s="20">
        <v>1178.8499999999999</v>
      </c>
      <c r="C127" s="20">
        <v>1178.8499999999999</v>
      </c>
      <c r="D127" s="21"/>
    </row>
    <row r="128" spans="1:4" ht="19.5" customHeight="1" outlineLevel="2" x14ac:dyDescent="0.2">
      <c r="A128" s="14" t="s">
        <v>121</v>
      </c>
      <c r="B128" s="20">
        <v>688.05</v>
      </c>
      <c r="C128" s="20">
        <v>334.93</v>
      </c>
      <c r="D128" s="21">
        <f t="shared" si="1"/>
        <v>353.11999999999995</v>
      </c>
    </row>
    <row r="129" spans="1:10" ht="15.75" customHeight="1" outlineLevel="2" x14ac:dyDescent="0.2">
      <c r="A129" s="14" t="s">
        <v>122</v>
      </c>
      <c r="B129" s="20">
        <v>1062.52</v>
      </c>
      <c r="C129" s="20">
        <v>817.3</v>
      </c>
      <c r="D129" s="21">
        <f t="shared" si="1"/>
        <v>245.22000000000003</v>
      </c>
    </row>
    <row r="130" spans="1:10" ht="18.75" customHeight="1" outlineLevel="2" x14ac:dyDescent="0.2">
      <c r="A130" s="14" t="s">
        <v>123</v>
      </c>
      <c r="B130" s="20">
        <v>26783.64</v>
      </c>
      <c r="C130" s="20">
        <v>26783.64</v>
      </c>
      <c r="D130" s="21"/>
    </row>
    <row r="131" spans="1:10" ht="17.25" customHeight="1" outlineLevel="2" x14ac:dyDescent="0.2">
      <c r="A131" s="14" t="s">
        <v>124</v>
      </c>
      <c r="B131" s="20">
        <v>102112.08</v>
      </c>
      <c r="C131" s="20">
        <v>102112.08</v>
      </c>
      <c r="D131" s="21"/>
    </row>
    <row r="132" spans="1:10" ht="17.25" customHeight="1" outlineLevel="2" x14ac:dyDescent="0.2">
      <c r="A132" s="14" t="s">
        <v>125</v>
      </c>
      <c r="B132" s="20"/>
      <c r="C132" s="20">
        <v>397.6</v>
      </c>
      <c r="D132" s="21">
        <f t="shared" si="1"/>
        <v>-397.6</v>
      </c>
    </row>
    <row r="133" spans="1:10" ht="16.5" customHeight="1" outlineLevel="2" x14ac:dyDescent="0.2">
      <c r="A133" s="14" t="s">
        <v>126</v>
      </c>
      <c r="B133" s="20"/>
      <c r="C133" s="20">
        <v>1576.87</v>
      </c>
      <c r="D133" s="21">
        <f t="shared" si="1"/>
        <v>-1576.87</v>
      </c>
    </row>
    <row r="134" spans="1:10" ht="17.25" customHeight="1" outlineLevel="2" x14ac:dyDescent="0.2">
      <c r="A134" s="14" t="s">
        <v>127</v>
      </c>
      <c r="B134" s="20"/>
      <c r="C134" s="20">
        <v>259.75</v>
      </c>
      <c r="D134" s="21">
        <f t="shared" si="1"/>
        <v>-259.75</v>
      </c>
    </row>
    <row r="135" spans="1:10" ht="17.25" customHeight="1" outlineLevel="2" x14ac:dyDescent="0.2">
      <c r="A135" s="14" t="s">
        <v>128</v>
      </c>
      <c r="B135" s="20">
        <v>416</v>
      </c>
      <c r="C135" s="20"/>
      <c r="D135" s="21">
        <f t="shared" si="1"/>
        <v>416</v>
      </c>
    </row>
    <row r="136" spans="1:10" ht="18" customHeight="1" outlineLevel="2" x14ac:dyDescent="0.2">
      <c r="A136" s="14" t="s">
        <v>129</v>
      </c>
      <c r="B136" s="20"/>
      <c r="C136" s="20">
        <v>13560.09</v>
      </c>
      <c r="D136" s="21">
        <f t="shared" si="1"/>
        <v>-13560.09</v>
      </c>
    </row>
    <row r="137" spans="1:10" ht="15.75" customHeight="1" outlineLevel="2" x14ac:dyDescent="0.2">
      <c r="A137" s="14" t="s">
        <v>130</v>
      </c>
      <c r="B137" s="20"/>
      <c r="C137" s="20">
        <v>3750.28</v>
      </c>
      <c r="D137" s="21">
        <f t="shared" si="1"/>
        <v>-3750.28</v>
      </c>
      <c r="J137" s="16"/>
    </row>
    <row r="138" spans="1:10" ht="12.95" customHeight="1" thickBot="1" x14ac:dyDescent="0.25">
      <c r="A138" s="15" t="s">
        <v>131</v>
      </c>
      <c r="B138" s="22">
        <f>SUM(B7:B137)</f>
        <v>940300.00000000023</v>
      </c>
      <c r="C138" s="22">
        <f>SUM(C7:C137)</f>
        <v>1393037.8800000001</v>
      </c>
      <c r="D138" s="22">
        <f>SUM(D7:D137)</f>
        <v>-452737.88000000024</v>
      </c>
    </row>
    <row r="139" spans="1:10" ht="13.5" customHeight="1" x14ac:dyDescent="0.2">
      <c r="A139" s="23" t="s">
        <v>140</v>
      </c>
      <c r="B139" s="24"/>
      <c r="C139" s="25"/>
      <c r="D139" s="26">
        <f>C138</f>
        <v>1393037.8800000001</v>
      </c>
    </row>
    <row r="140" spans="1:10" ht="17.25" customHeight="1" x14ac:dyDescent="0.2">
      <c r="A140" s="27" t="s">
        <v>141</v>
      </c>
      <c r="B140" s="28"/>
      <c r="C140" s="29"/>
      <c r="D140" s="30">
        <f>B138</f>
        <v>940300.00000000023</v>
      </c>
    </row>
    <row r="141" spans="1:10" ht="19.5" customHeight="1" x14ac:dyDescent="0.2">
      <c r="A141" s="27" t="s">
        <v>142</v>
      </c>
      <c r="B141" s="28"/>
      <c r="C141" s="29"/>
      <c r="D141" s="30"/>
    </row>
    <row r="142" spans="1:10" ht="13.5" customHeight="1" x14ac:dyDescent="0.2">
      <c r="A142" s="27" t="s">
        <v>148</v>
      </c>
      <c r="B142" s="28"/>
      <c r="C142" s="29"/>
      <c r="D142" s="30">
        <v>89690.18</v>
      </c>
    </row>
    <row r="143" spans="1:10" ht="16.5" customHeight="1" x14ac:dyDescent="0.2">
      <c r="A143" s="27" t="s">
        <v>143</v>
      </c>
      <c r="B143" s="28"/>
      <c r="C143" s="29"/>
      <c r="D143" s="30">
        <f>D138</f>
        <v>-452737.88000000024</v>
      </c>
    </row>
    <row r="144" spans="1:10" ht="17.25" customHeight="1" x14ac:dyDescent="0.2">
      <c r="A144" s="27" t="s">
        <v>144</v>
      </c>
      <c r="B144" s="28"/>
      <c r="C144" s="29"/>
      <c r="D144" s="30">
        <v>132452.05000000045</v>
      </c>
    </row>
    <row r="145" spans="1:8" ht="15" customHeight="1" x14ac:dyDescent="0.2">
      <c r="A145" s="27" t="s">
        <v>145</v>
      </c>
      <c r="B145" s="28"/>
      <c r="C145" s="29"/>
      <c r="D145" s="31">
        <f>SUM(D142:D144)</f>
        <v>-230595.64999999979</v>
      </c>
      <c r="H145" s="16"/>
    </row>
    <row r="146" spans="1:8" ht="16.5" customHeight="1" x14ac:dyDescent="0.2">
      <c r="A146" s="27"/>
      <c r="B146" s="28"/>
      <c r="C146" s="29"/>
      <c r="D146" s="32"/>
    </row>
    <row r="147" spans="1:8" ht="22.5" customHeight="1" thickBot="1" x14ac:dyDescent="0.25">
      <c r="A147" s="33" t="s">
        <v>146</v>
      </c>
      <c r="B147" s="34"/>
      <c r="C147" s="35"/>
      <c r="D147" s="36">
        <v>263118.57</v>
      </c>
    </row>
    <row r="148" spans="1:8" ht="11.45" customHeight="1" x14ac:dyDescent="0.2">
      <c r="D148"/>
    </row>
    <row r="149" spans="1:8" ht="11.45" customHeight="1" x14ac:dyDescent="0.2">
      <c r="A149" s="37" t="s">
        <v>0</v>
      </c>
    </row>
    <row r="150" spans="1:8" ht="11.45" customHeight="1" x14ac:dyDescent="0.2">
      <c r="A150" s="38"/>
    </row>
    <row r="151" spans="1:8" ht="11.45" customHeight="1" x14ac:dyDescent="0.2">
      <c r="A151" s="39" t="s">
        <v>147</v>
      </c>
    </row>
  </sheetData>
  <mergeCells count="1">
    <mergeCell ref="A4:D4"/>
  </mergeCells>
  <pageMargins left="0.19685039370078741" right="0.19685039370078741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2023-03-01T02:18:46Z</cp:lastPrinted>
  <dcterms:modified xsi:type="dcterms:W3CDTF">2023-03-01T02:18:48Z</dcterms:modified>
</cp:coreProperties>
</file>